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1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uariolocal\Downloads\Sysaid2022\Anexos TR\"/>
    </mc:Choice>
  </mc:AlternateContent>
  <xr:revisionPtr revIDLastSave="187" documentId="11_BF11AA3739AE2BAB6B393448A5CA2CC6CAAFECE5" xr6:coauthVersionLast="47" xr6:coauthVersionMax="47" xr10:uidLastSave="{387458CD-2986-480C-9EFB-441DE5E22137}"/>
  <bookViews>
    <workbookView xWindow="0" yWindow="0" windowWidth="19200" windowHeight="7310" activeTab="2" xr2:uid="{00000000-000D-0000-FFFF-FFFF00000000}"/>
  </bookViews>
  <sheets>
    <sheet name="PropComercial" sheetId="4" r:id="rId1"/>
    <sheet name="Item 5" sheetId="5" r:id="rId2"/>
    <sheet name="Item 6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5" i="4" l="1"/>
  <c r="F4" i="5"/>
  <c r="G4" i="5"/>
  <c r="H4" i="5" s="1"/>
  <c r="E36" i="4"/>
  <c r="F36" i="4" s="1"/>
  <c r="F37" i="4" s="1"/>
  <c r="F29" i="4"/>
  <c r="F30" i="4"/>
  <c r="F31" i="4" s="1"/>
  <c r="E25" i="4"/>
  <c r="F25" i="4" s="1"/>
  <c r="E24" i="4"/>
  <c r="F24" i="4" s="1"/>
  <c r="E23" i="4"/>
  <c r="F23" i="4" s="1"/>
  <c r="B26" i="2"/>
  <c r="B19" i="2"/>
  <c r="F26" i="4" l="1"/>
  <c r="F32" i="4" s="1"/>
  <c r="F39" i="4"/>
  <c r="B27" i="2"/>
  <c r="B2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usuariolocal</author>
  </authors>
  <commentList>
    <comment ref="A12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 xml:space="preserve">Componentes do custo do recurso OTE: 
</t>
        </r>
        <r>
          <rPr>
            <sz val="9"/>
            <color indexed="81"/>
            <rFont val="Segoe UI"/>
            <family val="2"/>
          </rPr>
          <t xml:space="preserve">Favor preencher os valores dos itens de custo.
É permitido retirar os que não se aplicarem.
É permitido acrescentar itens não contemplados na lista.
</t>
        </r>
      </text>
    </comment>
    <comment ref="A13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Custo de Pessoal:</t>
        </r>
        <r>
          <rPr>
            <sz val="9"/>
            <color indexed="81"/>
            <rFont val="Segoe UI"/>
            <family val="2"/>
          </rPr>
          <t xml:space="preserve"> 
Consolida todos os custos incorridos com a utilização de serviços de profissionais independente do regime ou modalidade de vínculo com a empresa. Deverá ser computado o somatório de todos os custos acrescidos dos encargos aprovisionados que afetem a composição do preço final ofertado, a exemplo da remuneração, encargos sociais, auxílios e benefícios dos recursos humanos relacionados à prestação do serviço</t>
        </r>
      </text>
    </comment>
    <comment ref="A14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>Custos com software:</t>
        </r>
        <r>
          <rPr>
            <sz val="9"/>
            <color indexed="81"/>
            <rFont val="Segoe UI"/>
            <family val="2"/>
          </rPr>
          <t xml:space="preserve"> 
Equivale ao somatório de todos os custos de disponibilização e utilização de recursos de software que integrarão a prestação dos serviços e que afetem a composição do preço final ofertado, a exemplo de ferramentas de automação, ferramentas de monitoramento, ferramenta de desenvolvimento, softwares de analytics ou de inteligência artificial, dentre outras.</t>
        </r>
      </text>
    </comment>
    <comment ref="A15" authorId="0" shapeId="0" xr:uid="{00000000-0006-0000-0200-000004000000}">
      <text>
        <r>
          <rPr>
            <b/>
            <sz val="9"/>
            <color indexed="81"/>
            <rFont val="Segoe UI"/>
            <family val="2"/>
          </rPr>
          <t xml:space="preserve">Custos com recursos de computação: </t>
        </r>
        <r>
          <rPr>
            <sz val="9"/>
            <color indexed="81"/>
            <rFont val="Segoe UI"/>
            <family val="2"/>
          </rPr>
          <t xml:space="preserve">
Equivale ao somatório de todos os custos de disponibilização e utilização de recursos físicos ou virtuais de computação que integrarão a prestação dos serviços e que afetem a composição do preço final ofertado, a exemplo de instâncias de computação, plataformas, middlewares, centrais de processamento de dados, entre outros recursos de computação.
</t>
        </r>
      </text>
    </comment>
    <comment ref="A16" authorId="0" shapeId="0" xr:uid="{00000000-0006-0000-0200-000005000000}">
      <text>
        <r>
          <rPr>
            <b/>
            <sz val="9"/>
            <color indexed="81"/>
            <rFont val="Segoe UI"/>
            <family val="2"/>
          </rPr>
          <t>Custos com equipamentos</t>
        </r>
        <r>
          <rPr>
            <sz val="9"/>
            <color indexed="81"/>
            <rFont val="Segoe UI"/>
            <family val="2"/>
          </rPr>
          <t xml:space="preserve">: 
Equivale ao somatório de todos os custos de disponibilização e utilização de equipamentos, utilitários e dispositivos diversos que serão utilizados diretamente na prestação dos serviços e que afetem a composição do preço final ofertado, a exemplo de equipamentos de comunicação, ferramentas de medição eletrônica, tokens, mídias, gerador de sinal, dentre outros.
</t>
        </r>
      </text>
    </comment>
    <comment ref="A17" authorId="0" shapeId="0" xr:uid="{00000000-0006-0000-0200-000006000000}">
      <text>
        <r>
          <rPr>
            <b/>
            <sz val="9"/>
            <color indexed="81"/>
            <rFont val="Segoe UI"/>
            <family val="2"/>
          </rPr>
          <t xml:space="preserve">Custos com serviços de informações: 
</t>
        </r>
        <r>
          <rPr>
            <sz val="9"/>
            <color indexed="81"/>
            <rFont val="Segoe UI"/>
            <family val="2"/>
          </rPr>
          <t xml:space="preserve">Equivale ao somatório de todos os custos de fornecimento de informações técnicas especializadas às equipes que prestam os serviços e que afetem a composição do preço final ofertado, a exemplo de plataformas digitais de fornecimento de conteúdo técnico especializado, serviços de mentoring, plataformas de suporte especializado, entre outros soluções de fornecimento de informações técnicas especializadas.
</t>
        </r>
      </text>
    </comment>
    <comment ref="A23" authorId="0" shapeId="0" xr:uid="{00000000-0006-0000-0200-000007000000}">
      <text>
        <r>
          <rPr>
            <b/>
            <sz val="9"/>
            <color indexed="81"/>
            <rFont val="Segoe UI"/>
            <family val="2"/>
          </rPr>
          <t>Elementos Comerciais (Fatores/Ajustes Comerciais):</t>
        </r>
        <r>
          <rPr>
            <sz val="9"/>
            <color indexed="81"/>
            <rFont val="Segoe UI"/>
            <family val="2"/>
          </rPr>
          <t xml:space="preserve"> 
Fator de preço que pode ser aplicado, tendo como base estratégias de negócio, elementos mercadológicos e estratégias de precificação da empresa, a exemplo de margem operacional, margem de risco, lucro, dentre outros fatores interno e externos considerados na precificação.
</t>
        </r>
      </text>
    </comment>
    <comment ref="A24" authorId="0" shapeId="0" xr:uid="{00000000-0006-0000-0200-000008000000}">
      <text>
        <r>
          <rPr>
            <b/>
            <sz val="9"/>
            <color indexed="81"/>
            <rFont val="Segoe UI"/>
            <family val="2"/>
          </rPr>
          <t xml:space="preserve"> Cobertura Tributária: 
</t>
        </r>
        <r>
          <rPr>
            <sz val="9"/>
            <color indexed="81"/>
            <rFont val="Segoe UI"/>
            <family val="2"/>
          </rPr>
          <t xml:space="preserve">Fator de preço que inclui os custos tributários associados à prestação dos serviços que variam de acordo com o planejamento tributário de cada empresa.
</t>
        </r>
      </text>
    </comment>
  </commentList>
</comments>
</file>

<file path=xl/sharedStrings.xml><?xml version="1.0" encoding="utf-8"?>
<sst xmlns="http://schemas.openxmlformats.org/spreadsheetml/2006/main" count="105" uniqueCount="83">
  <si>
    <r>
      <t xml:space="preserve">Anexo 08 </t>
    </r>
    <r>
      <rPr>
        <sz val="11"/>
        <color theme="1"/>
        <rFont val="Calibri"/>
        <family val="2"/>
        <scheme val="minor"/>
      </rPr>
      <t xml:space="preserve"> </t>
    </r>
    <r>
      <rPr>
        <sz val="18"/>
        <color rgb="FF2E74B5"/>
        <rFont val="Calibri"/>
        <family val="2"/>
        <scheme val="minor"/>
      </rPr>
      <t>ao Termo de Referência DETIC nº 03/2022</t>
    </r>
  </si>
  <si>
    <t>PROPOSTA COMERCIAL</t>
  </si>
  <si>
    <t>Projeto SUSEP : Serviços SysAid</t>
  </si>
  <si>
    <t>1 - Dados da empresa:</t>
  </si>
  <si>
    <t>Razão Social:</t>
  </si>
  <si>
    <t>CNPJ/MF:</t>
  </si>
  <si>
    <t>Endereço Comercial:</t>
  </si>
  <si>
    <t>Bairro:</t>
  </si>
  <si>
    <t>Cidade:</t>
  </si>
  <si>
    <t>Estado:</t>
  </si>
  <si>
    <t>CEP:</t>
  </si>
  <si>
    <t>Telefone:</t>
  </si>
  <si>
    <t>Endereço Eletrônico:</t>
  </si>
  <si>
    <t>Site:</t>
  </si>
  <si>
    <t xml:space="preserve">2 - Valores da proposta comercial para o Pregão Eletrônico SUSEP nº ___/2022: </t>
  </si>
  <si>
    <t>LOTE 01</t>
  </si>
  <si>
    <t>ITENS DE COBRANÇA  MENSAL</t>
  </si>
  <si>
    <t>Item</t>
  </si>
  <si>
    <t>Especificação</t>
  </si>
  <si>
    <t>Unid</t>
  </si>
  <si>
    <t>Valor Mensal</t>
  </si>
  <si>
    <t>Valor Anual</t>
  </si>
  <si>
    <t>Vlr 2 Anos</t>
  </si>
  <si>
    <t>Manutenção e Atualização de Versão SysAid (on premises+Atualização)</t>
  </si>
  <si>
    <t>Srv/mês</t>
  </si>
  <si>
    <t>Serviço de Suporte Remoto</t>
  </si>
  <si>
    <t>600 (seiscentas) licenças de gerenciamento de patch</t>
  </si>
  <si>
    <t>(favor preencher aba "Item 5")</t>
  </si>
  <si>
    <t>Total Pagto Mensal:</t>
  </si>
  <si>
    <t>ITENS DE COBRANÇA ÚNICA</t>
  </si>
  <si>
    <t>Qtde</t>
  </si>
  <si>
    <t>Vlr Untiário</t>
  </si>
  <si>
    <t>Valor Total</t>
  </si>
  <si>
    <t>Treinamento</t>
  </si>
  <si>
    <t>Turma</t>
  </si>
  <si>
    <t>Licenças Administrativas</t>
  </si>
  <si>
    <t>Unidade</t>
  </si>
  <si>
    <t>Total Pagto Único:</t>
  </si>
  <si>
    <t>TOTAL LOTE 01:</t>
  </si>
  <si>
    <t>(A)</t>
  </si>
  <si>
    <t>LOTE 02</t>
  </si>
  <si>
    <t>Serviço contínuo Orientação Técnica Especializada</t>
  </si>
  <si>
    <t>(favor preencher aba "Item 6")</t>
  </si>
  <si>
    <t>TOTAL LOTE 02:</t>
  </si>
  <si>
    <t>(B)</t>
  </si>
  <si>
    <t>TOTAL DA PROPOSTA:</t>
  </si>
  <si>
    <t>(A+B)</t>
  </si>
  <si>
    <t>Valor da proposta por extenso:</t>
  </si>
  <si>
    <t>(... reais)</t>
  </si>
  <si>
    <t>A validade desta proposta é de 60 (sessenta) dias.</t>
  </si>
  <si>
    <t>Nos preços cotados, referentes aos serviços descritos no Termo de Referência enviado, estão incluídas todas as despesas, lucros, fretes, tributos e demais encargos, de qualquer natureza, incidentes sobre o objeto.</t>
  </si>
  <si>
    <t>Cidade, ___ de __________________ de 2022.</t>
  </si>
  <si>
    <t>Identificação do responsável</t>
  </si>
  <si>
    <t>(Gentileza assinar a proposta)</t>
  </si>
  <si>
    <t>Detalhamento de valores do item 5 - Licenças de Gerenciamento de Patch</t>
  </si>
  <si>
    <t>Vlr.Unitário/Mês</t>
  </si>
  <si>
    <t>Licenças de gerenciamento de patch</t>
  </si>
  <si>
    <t>Unid/Mês</t>
  </si>
  <si>
    <t>PLANILHA DE COMPOSIÇÃO DE CUSTOS E FORMAÇÃO DE PREÇOS</t>
  </si>
  <si>
    <t>Identificação da Licitação:</t>
  </si>
  <si>
    <t>Nº do Processo:</t>
  </si>
  <si>
    <t>Nº da Licitação:</t>
  </si>
  <si>
    <t>Nome da Empresa:</t>
  </si>
  <si>
    <t>CNPJ:</t>
  </si>
  <si>
    <t xml:space="preserve">Lote 02 </t>
  </si>
  <si>
    <t>Item 04 - Serviço de Orientação Técnica Especializada</t>
  </si>
  <si>
    <t>Componentes de Custo</t>
  </si>
  <si>
    <t>Descrição</t>
  </si>
  <si>
    <t>Custo de pessoal</t>
  </si>
  <si>
    <r>
      <t>Custo com </t>
    </r>
    <r>
      <rPr>
        <i/>
        <sz val="9"/>
        <color rgb="FF555555"/>
        <rFont val="Arial"/>
        <family val="2"/>
      </rPr>
      <t>software</t>
    </r>
  </si>
  <si>
    <t>Custos com recursos de computação</t>
  </si>
  <si>
    <t>Custos com equipamentos</t>
  </si>
  <si>
    <t>Custos com serviços de informações</t>
  </si>
  <si>
    <t>Outros custos (especificar)</t>
  </si>
  <si>
    <t>Subtotal componentes de custo</t>
  </si>
  <si>
    <t>Componentes de Preço</t>
  </si>
  <si>
    <t>Elementos Comerciais (Fatores/Ajustes Comerciais)</t>
  </si>
  <si>
    <t>Cobertura Tributária</t>
  </si>
  <si>
    <t>Outros componentes (especificar)</t>
  </si>
  <si>
    <t>Subtotal componentes de preço</t>
  </si>
  <si>
    <t>Total Mensal:</t>
  </si>
  <si>
    <t>Valor Total do item:</t>
  </si>
  <si>
    <t>[Valor mensal x 24 meses da contratação]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</si>
</sst>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rgb="FF2E74B5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8"/>
      <color rgb="FF2E74B5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0"/>
      <color rgb="FF375623"/>
      <name val="Calibri"/>
      <family val="2"/>
    </font>
    <font>
      <b/>
      <sz val="11"/>
      <color rgb="FF375623"/>
      <name val="Calibri"/>
      <family val="2"/>
    </font>
    <font>
      <b/>
      <sz val="10"/>
      <color rgb="FF203764"/>
      <name val="Calibri"/>
      <family val="2"/>
    </font>
    <font>
      <b/>
      <sz val="11"/>
      <color rgb="FF203764"/>
      <name val="Calibri"/>
      <family val="2"/>
    </font>
    <font>
      <b/>
      <sz val="12"/>
      <color rgb="FFFFFFFF"/>
      <name val="Calibri"/>
      <family val="2"/>
    </font>
    <font>
      <sz val="9"/>
      <color rgb="FF555555"/>
      <name val="Arial"/>
      <family val="2"/>
    </font>
    <font>
      <i/>
      <sz val="9"/>
      <color rgb="FF555555"/>
      <name val="Arial"/>
      <family val="2"/>
    </font>
    <font>
      <b/>
      <i/>
      <sz val="9"/>
      <color rgb="FF555555"/>
      <name val="Arial"/>
      <family val="2"/>
    </font>
    <font>
      <b/>
      <sz val="9"/>
      <color rgb="FF555555"/>
      <name val="Arial"/>
      <family val="2"/>
    </font>
    <font>
      <sz val="9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5911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BF8F00"/>
        <bgColor rgb="FF000000"/>
      </patternFill>
    </fill>
    <fill>
      <patternFill patternType="solid">
        <fgColor rgb="FF1F4E78"/>
        <bgColor rgb="FF000000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5D4EB"/>
      </bottom>
      <diagonal/>
    </border>
    <border>
      <left/>
      <right/>
      <top style="medium">
        <color rgb="FFC5D4EB"/>
      </top>
      <bottom style="medium">
        <color rgb="FFC5D4EB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9" fillId="4" borderId="0" xfId="0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Fill="1" applyBorder="1" applyAlignment="1"/>
    <xf numFmtId="0" fontId="6" fillId="0" borderId="0" xfId="0" applyFont="1" applyFill="1" applyBorder="1" applyAlignment="1"/>
    <xf numFmtId="0" fontId="7" fillId="10" borderId="6" xfId="0" applyFont="1" applyFill="1" applyBorder="1" applyAlignment="1">
      <alignment wrapText="1"/>
    </xf>
    <xf numFmtId="0" fontId="7" fillId="10" borderId="8" xfId="0" applyFont="1" applyFill="1" applyBorder="1" applyAlignment="1">
      <alignment wrapText="1"/>
    </xf>
    <xf numFmtId="0" fontId="8" fillId="14" borderId="8" xfId="0" applyFont="1" applyFill="1" applyBorder="1" applyAlignment="1">
      <alignment vertical="center" wrapText="1"/>
    </xf>
    <xf numFmtId="0" fontId="8" fillId="14" borderId="8" xfId="0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center" vertical="center" wrapText="1"/>
    </xf>
    <xf numFmtId="4" fontId="8" fillId="12" borderId="8" xfId="0" applyNumberFormat="1" applyFont="1" applyFill="1" applyBorder="1" applyAlignment="1">
      <alignment vertical="center" wrapText="1"/>
    </xf>
    <xf numFmtId="4" fontId="8" fillId="11" borderId="8" xfId="0" applyNumberFormat="1" applyFont="1" applyFill="1" applyBorder="1" applyAlignment="1">
      <alignment vertical="center" wrapText="1"/>
    </xf>
    <xf numFmtId="0" fontId="14" fillId="9" borderId="1" xfId="0" applyFont="1" applyFill="1" applyBorder="1" applyAlignment="1">
      <alignment horizontal="right" vertical="center" wrapText="1"/>
    </xf>
    <xf numFmtId="0" fontId="14" fillId="9" borderId="2" xfId="0" applyFont="1" applyFill="1" applyBorder="1" applyAlignment="1">
      <alignment horizontal="right" vertical="center" wrapText="1"/>
    </xf>
    <xf numFmtId="0" fontId="14" fillId="9" borderId="3" xfId="0" applyFont="1" applyFill="1" applyBorder="1" applyAlignment="1">
      <alignment horizontal="right" vertical="center" wrapText="1"/>
    </xf>
    <xf numFmtId="4" fontId="15" fillId="9" borderId="8" xfId="0" applyNumberFormat="1" applyFont="1" applyFill="1" applyBorder="1" applyAlignment="1">
      <alignment vertical="center" wrapText="1"/>
    </xf>
    <xf numFmtId="0" fontId="16" fillId="13" borderId="1" xfId="0" applyFont="1" applyFill="1" applyBorder="1" applyAlignment="1">
      <alignment horizontal="center" vertical="center" wrapText="1"/>
    </xf>
    <xf numFmtId="0" fontId="16" fillId="13" borderId="2" xfId="0" applyFont="1" applyFill="1" applyBorder="1" applyAlignment="1">
      <alignment horizontal="center" vertical="center" wrapText="1"/>
    </xf>
    <xf numFmtId="0" fontId="16" fillId="13" borderId="3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vertical="center" wrapText="1"/>
    </xf>
    <xf numFmtId="0" fontId="7" fillId="10" borderId="8" xfId="0" applyFont="1" applyFill="1" applyBorder="1" applyAlignment="1">
      <alignment vertical="center" wrapText="1"/>
    </xf>
    <xf numFmtId="0" fontId="8" fillId="14" borderId="6" xfId="0" applyFont="1" applyFill="1" applyBorder="1" applyAlignment="1">
      <alignment horizontal="center" vertical="center" wrapText="1"/>
    </xf>
    <xf numFmtId="4" fontId="8" fillId="14" borderId="8" xfId="0" applyNumberFormat="1" applyFont="1" applyFill="1" applyBorder="1" applyAlignment="1">
      <alignment vertical="center" wrapText="1"/>
    </xf>
    <xf numFmtId="0" fontId="16" fillId="13" borderId="1" xfId="0" applyFont="1" applyFill="1" applyBorder="1" applyAlignment="1">
      <alignment horizontal="right" vertical="center" wrapText="1"/>
    </xf>
    <xf numFmtId="0" fontId="16" fillId="13" borderId="2" xfId="0" applyFont="1" applyFill="1" applyBorder="1" applyAlignment="1">
      <alignment horizontal="right" vertical="center" wrapText="1"/>
    </xf>
    <xf numFmtId="0" fontId="16" fillId="13" borderId="3" xfId="0" applyFont="1" applyFill="1" applyBorder="1" applyAlignment="1">
      <alignment horizontal="right" vertical="center" wrapText="1"/>
    </xf>
    <xf numFmtId="4" fontId="17" fillId="13" borderId="8" xfId="0" applyNumberFormat="1" applyFont="1" applyFill="1" applyBorder="1" applyAlignment="1">
      <alignment vertical="center" wrapText="1"/>
    </xf>
    <xf numFmtId="0" fontId="13" fillId="8" borderId="1" xfId="0" applyFont="1" applyFill="1" applyBorder="1" applyAlignment="1">
      <alignment horizontal="right" vertical="center"/>
    </xf>
    <xf numFmtId="0" fontId="13" fillId="8" borderId="2" xfId="0" applyFont="1" applyFill="1" applyBorder="1" applyAlignment="1">
      <alignment horizontal="right" vertical="center"/>
    </xf>
    <xf numFmtId="0" fontId="13" fillId="8" borderId="3" xfId="0" applyFont="1" applyFill="1" applyBorder="1" applyAlignment="1">
      <alignment horizontal="right" vertical="center"/>
    </xf>
    <xf numFmtId="4" fontId="13" fillId="8" borderId="8" xfId="0" applyNumberFormat="1" applyFont="1" applyFill="1" applyBorder="1" applyAlignment="1">
      <alignment vertical="center"/>
    </xf>
    <xf numFmtId="0" fontId="13" fillId="15" borderId="9" xfId="0" applyFont="1" applyFill="1" applyBorder="1" applyAlignment="1">
      <alignment horizontal="center" vertical="center"/>
    </xf>
    <xf numFmtId="0" fontId="13" fillId="15" borderId="1" xfId="0" applyFont="1" applyFill="1" applyBorder="1" applyAlignment="1">
      <alignment horizontal="right" vertical="center"/>
    </xf>
    <xf numFmtId="0" fontId="13" fillId="15" borderId="2" xfId="0" applyFont="1" applyFill="1" applyBorder="1" applyAlignment="1">
      <alignment horizontal="right" vertical="center"/>
    </xf>
    <xf numFmtId="0" fontId="13" fillId="15" borderId="3" xfId="0" applyFont="1" applyFill="1" applyBorder="1" applyAlignment="1">
      <alignment horizontal="right" vertical="center"/>
    </xf>
    <xf numFmtId="4" fontId="13" fillId="15" borderId="8" xfId="0" applyNumberFormat="1" applyFont="1" applyFill="1" applyBorder="1" applyAlignment="1">
      <alignment vertical="center"/>
    </xf>
    <xf numFmtId="0" fontId="18" fillId="16" borderId="1" xfId="0" applyFont="1" applyFill="1" applyBorder="1" applyAlignment="1">
      <alignment horizontal="right" vertical="center" wrapText="1"/>
    </xf>
    <xf numFmtId="0" fontId="18" fillId="16" borderId="2" xfId="0" applyFont="1" applyFill="1" applyBorder="1" applyAlignment="1">
      <alignment horizontal="right" vertical="center" wrapText="1"/>
    </xf>
    <xf numFmtId="0" fontId="18" fillId="16" borderId="3" xfId="0" applyFont="1" applyFill="1" applyBorder="1" applyAlignment="1">
      <alignment horizontal="right" vertical="center" wrapText="1"/>
    </xf>
    <xf numFmtId="4" fontId="18" fillId="16" borderId="8" xfId="0" applyNumberFormat="1" applyFont="1" applyFill="1" applyBorder="1" applyAlignment="1">
      <alignment vertical="center" wrapText="1"/>
    </xf>
    <xf numFmtId="0" fontId="18" fillId="16" borderId="2" xfId="0" applyFont="1" applyFill="1" applyBorder="1" applyAlignment="1">
      <alignment horizontal="center" vertical="center" wrapText="1"/>
    </xf>
    <xf numFmtId="0" fontId="18" fillId="16" borderId="3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 wrapText="1"/>
    </xf>
    <xf numFmtId="0" fontId="13" fillId="8" borderId="9" xfId="0" applyFont="1" applyFill="1" applyBorder="1" applyAlignment="1">
      <alignment horizontal="center"/>
    </xf>
    <xf numFmtId="0" fontId="14" fillId="9" borderId="11" xfId="0" applyFont="1" applyFill="1" applyBorder="1" applyAlignment="1">
      <alignment horizontal="center" wrapText="1"/>
    </xf>
    <xf numFmtId="0" fontId="14" fillId="9" borderId="7" xfId="0" applyFont="1" applyFill="1" applyBorder="1" applyAlignment="1">
      <alignment horizontal="center" wrapText="1"/>
    </xf>
    <xf numFmtId="0" fontId="14" fillId="9" borderId="8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7" fillId="10" borderId="9" xfId="0" applyFont="1" applyFill="1" applyBorder="1" applyAlignment="1">
      <alignment horizontal="center" wrapText="1"/>
    </xf>
    <xf numFmtId="0" fontId="8" fillId="11" borderId="9" xfId="0" applyFont="1" applyFill="1" applyBorder="1" applyAlignment="1">
      <alignment horizontal="center" vertical="center" wrapText="1"/>
    </xf>
    <xf numFmtId="0" fontId="8" fillId="11" borderId="9" xfId="0" applyFont="1" applyFill="1" applyBorder="1" applyAlignment="1">
      <alignment vertical="center" wrapText="1"/>
    </xf>
    <xf numFmtId="4" fontId="8" fillId="12" borderId="9" xfId="0" applyNumberFormat="1" applyFont="1" applyFill="1" applyBorder="1" applyAlignment="1">
      <alignment vertical="center" wrapText="1"/>
    </xf>
    <xf numFmtId="4" fontId="8" fillId="11" borderId="9" xfId="0" applyNumberFormat="1" applyFont="1" applyFill="1" applyBorder="1" applyAlignment="1">
      <alignment vertical="center" wrapText="1"/>
    </xf>
    <xf numFmtId="4" fontId="8" fillId="17" borderId="8" xfId="0" applyNumberFormat="1" applyFont="1" applyFill="1" applyBorder="1" applyAlignment="1">
      <alignment vertical="center" wrapText="1"/>
    </xf>
    <xf numFmtId="0" fontId="19" fillId="5" borderId="5" xfId="0" applyFont="1" applyFill="1" applyBorder="1" applyAlignment="1">
      <alignment vertical="top" wrapText="1" indent="1"/>
    </xf>
    <xf numFmtId="0" fontId="19" fillId="7" borderId="5" xfId="0" applyFont="1" applyFill="1" applyBorder="1" applyAlignment="1">
      <alignment horizontal="center" vertical="top" wrapText="1"/>
    </xf>
    <xf numFmtId="0" fontId="19" fillId="5" borderId="4" xfId="0" applyFont="1" applyFill="1" applyBorder="1" applyAlignment="1">
      <alignment horizontal="center" vertical="top" wrapText="1"/>
    </xf>
    <xf numFmtId="0" fontId="19" fillId="5" borderId="4" xfId="0" applyFont="1" applyFill="1" applyBorder="1" applyAlignment="1">
      <alignment horizontal="left" vertical="center" wrapText="1" indent="1"/>
    </xf>
    <xf numFmtId="43" fontId="19" fillId="6" borderId="4" xfId="1" applyFont="1" applyFill="1" applyBorder="1" applyAlignment="1">
      <alignment vertical="top" wrapText="1" indent="1"/>
    </xf>
    <xf numFmtId="0" fontId="19" fillId="5" borderId="4" xfId="0" applyFont="1" applyFill="1" applyBorder="1" applyAlignment="1">
      <alignment vertical="top" wrapText="1" indent="1"/>
    </xf>
    <xf numFmtId="0" fontId="20" fillId="5" borderId="4" xfId="0" applyFont="1" applyFill="1" applyBorder="1" applyAlignment="1">
      <alignment horizontal="right" vertical="top" wrapText="1" indent="1"/>
    </xf>
    <xf numFmtId="43" fontId="21" fillId="4" borderId="4" xfId="0" applyNumberFormat="1" applyFont="1" applyFill="1" applyBorder="1" applyAlignment="1">
      <alignment horizontal="right" vertical="top" wrapText="1" indent="1"/>
    </xf>
    <xf numFmtId="0" fontId="19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right" vertical="center" wrapText="1" indent="1"/>
    </xf>
    <xf numFmtId="43" fontId="22" fillId="6" borderId="4" xfId="0" applyNumberFormat="1" applyFont="1" applyFill="1" applyBorder="1" applyAlignment="1">
      <alignment vertical="top" wrapText="1" indent="1"/>
    </xf>
    <xf numFmtId="0" fontId="20" fillId="5" borderId="0" xfId="0" applyFont="1" applyFill="1" applyAlignment="1">
      <alignment horizontal="right" vertical="center" wrapText="1" indent="1"/>
    </xf>
    <xf numFmtId="43" fontId="21" fillId="5" borderId="4" xfId="0" applyNumberFormat="1" applyFont="1" applyFill="1" applyBorder="1" applyAlignment="1">
      <alignment horizontal="right" vertical="top" wrapText="1" indent="1"/>
    </xf>
    <xf numFmtId="0" fontId="23" fillId="0" borderId="0" xfId="0" applyFont="1"/>
    <xf numFmtId="0" fontId="19" fillId="5" borderId="4" xfId="0" applyFont="1" applyFill="1" applyBorder="1" applyAlignment="1">
      <alignment vertical="top" wrapText="1" indent="1"/>
    </xf>
    <xf numFmtId="0" fontId="19" fillId="6" borderId="5" xfId="0" applyFont="1" applyFill="1" applyBorder="1" applyAlignment="1">
      <alignment vertical="top" wrapText="1" inden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0</xdr:row>
      <xdr:rowOff>47625</xdr:rowOff>
    </xdr:from>
    <xdr:to>
      <xdr:col>19</xdr:col>
      <xdr:colOff>457200</xdr:colOff>
      <xdr:row>4</xdr:row>
      <xdr:rowOff>19050</xdr:rowOff>
    </xdr:to>
    <xdr:sp macro="" textlink="">
      <xdr:nvSpPr>
        <xdr:cNvPr id="2" name="Retângulo Arredondado 1">
          <a:extLst>
            <a:ext uri="{FF2B5EF4-FFF2-40B4-BE49-F238E27FC236}">
              <a16:creationId xmlns:a16="http://schemas.microsoft.com/office/drawing/2014/main" id="{C311F3AA-B61C-4CF3-9BB6-C2FD7603236D}"/>
            </a:ext>
          </a:extLst>
        </xdr:cNvPr>
        <xdr:cNvSpPr/>
      </xdr:nvSpPr>
      <xdr:spPr>
        <a:xfrm>
          <a:off x="8362950" y="47625"/>
          <a:ext cx="6962775" cy="7905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l"/>
          <a:endParaRPr lang="en-US" sz="1100" b="0" i="1">
            <a:solidFill>
              <a:schemeClr val="lt1"/>
            </a:solidFill>
            <a:latin typeface="+mn-lt"/>
            <a:ea typeface="+mn-lt"/>
            <a:cs typeface="+mn-lt"/>
          </a:endParaRPr>
        </a:p>
        <a:p>
          <a:pPr marL="0" indent="0" algn="l"/>
          <a:r>
            <a:rPr lang="en-US" sz="1100" b="0" i="1">
              <a:solidFill>
                <a:schemeClr val="lt1"/>
              </a:solidFill>
              <a:latin typeface="+mn-lt"/>
              <a:ea typeface="+mn-lt"/>
              <a:cs typeface="+mn-lt"/>
            </a:rPr>
            <a:t>15.4.1.3 -  Informe no campo amarelo o valor unitário mensal da Licença para Gerenciamento de Patch do SysAid (para um equipamento/mês)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0</xdr:row>
      <xdr:rowOff>85725</xdr:rowOff>
    </xdr:from>
    <xdr:to>
      <xdr:col>14</xdr:col>
      <xdr:colOff>133350</xdr:colOff>
      <xdr:row>5</xdr:row>
      <xdr:rowOff>161925</xdr:rowOff>
    </xdr:to>
    <xdr:sp macro="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295775" y="85725"/>
          <a:ext cx="6962775" cy="10858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n-US" sz="1100" b="0" i="0">
              <a:solidFill>
                <a:schemeClr val="lt1"/>
              </a:solidFill>
              <a:latin typeface="+mn-lt"/>
              <a:ea typeface="+mn-lt"/>
              <a:cs typeface="+mn-lt"/>
            </a:rPr>
            <a:t>O preenchimento desta planilha atende ao disposto no item 18.1.2 (Anexo B) da Portaria SGD/ME nº 6.432/2021.</a:t>
          </a:r>
        </a:p>
        <a:p>
          <a:pPr marL="0" indent="0" algn="l"/>
          <a:endParaRPr lang="en-US" sz="1100" b="0" i="1">
            <a:solidFill>
              <a:schemeClr val="lt1"/>
            </a:solidFill>
            <a:latin typeface="+mn-lt"/>
            <a:ea typeface="+mn-lt"/>
            <a:cs typeface="+mn-lt"/>
          </a:endParaRPr>
        </a:p>
        <a:p>
          <a:pPr marL="0" indent="0" algn="l"/>
          <a:r>
            <a:rPr lang="en-US" sz="1100" b="0" i="1">
              <a:solidFill>
                <a:schemeClr val="lt1"/>
              </a:solidFill>
              <a:latin typeface="+mn-lt"/>
              <a:ea typeface="+mn-lt"/>
              <a:cs typeface="+mn-lt"/>
            </a:rPr>
            <a:t>18.1.2. A Planilha de Custos e Formação de preços deve ser entregue pelo licitante durante a fase de recebimento de propostas e não se vincula à estimativa apresentada pelo órgão contratante na fase de planejamento da contratação.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07505-7FB7-4B30-B154-CCBE5F7C4EB6}">
  <dimension ref="A1:K53"/>
  <sheetViews>
    <sheetView showGridLines="0" topLeftCell="A19" workbookViewId="0">
      <selection activeCell="D36" sqref="D36"/>
    </sheetView>
  </sheetViews>
  <sheetFormatPr defaultRowHeight="15"/>
  <cols>
    <col min="1" max="1" width="6.42578125" customWidth="1"/>
    <col min="2" max="2" width="46.140625" customWidth="1"/>
    <col min="3" max="3" width="9.28515625" customWidth="1"/>
    <col min="4" max="4" width="13.140625" customWidth="1"/>
    <col min="5" max="5" width="14.85546875" customWidth="1"/>
    <col min="6" max="6" width="17.5703125" customWidth="1"/>
  </cols>
  <sheetData>
    <row r="1" spans="2:6" ht="23.25">
      <c r="B1" s="5" t="s">
        <v>0</v>
      </c>
      <c r="C1" s="5"/>
      <c r="D1" s="5"/>
      <c r="E1" s="5"/>
    </row>
    <row r="2" spans="2:6" ht="18.75">
      <c r="B2" s="3"/>
    </row>
    <row r="3" spans="2:6" ht="18.75">
      <c r="B3" s="6" t="s">
        <v>1</v>
      </c>
      <c r="C3" s="6"/>
      <c r="D3" s="6"/>
      <c r="E3" s="6"/>
    </row>
    <row r="6" spans="2:6">
      <c r="B6" s="51" t="s">
        <v>2</v>
      </c>
      <c r="C6" s="52"/>
      <c r="D6" s="52"/>
      <c r="E6" s="52"/>
      <c r="F6" s="49"/>
    </row>
    <row r="8" spans="2:6" ht="15.75">
      <c r="B8" s="1" t="s">
        <v>3</v>
      </c>
    </row>
    <row r="9" spans="2:6" ht="15.75">
      <c r="B9" s="53" t="s">
        <v>4</v>
      </c>
      <c r="C9" s="53"/>
      <c r="D9" s="53"/>
      <c r="E9" s="53"/>
    </row>
    <row r="10" spans="2:6" ht="15.75">
      <c r="B10" s="53" t="s">
        <v>5</v>
      </c>
      <c r="C10" s="53"/>
      <c r="D10" s="53"/>
      <c r="E10" s="53"/>
    </row>
    <row r="11" spans="2:6" ht="15.75">
      <c r="B11" s="53" t="s">
        <v>6</v>
      </c>
      <c r="C11" s="53"/>
      <c r="D11" s="53"/>
      <c r="E11" s="53"/>
    </row>
    <row r="12" spans="2:6" ht="16.5" customHeight="1">
      <c r="B12" s="54" t="s">
        <v>7</v>
      </c>
      <c r="C12" s="55" t="s">
        <v>8</v>
      </c>
      <c r="D12" s="55"/>
      <c r="E12" s="55"/>
    </row>
    <row r="13" spans="2:6" ht="16.5" customHeight="1">
      <c r="B13" s="54" t="s">
        <v>9</v>
      </c>
      <c r="C13" s="55" t="s">
        <v>10</v>
      </c>
      <c r="D13" s="55"/>
      <c r="E13" s="55"/>
    </row>
    <row r="14" spans="2:6" ht="15.75">
      <c r="B14" s="53" t="s">
        <v>11</v>
      </c>
      <c r="C14" s="53"/>
      <c r="D14" s="53"/>
      <c r="E14" s="53"/>
    </row>
    <row r="15" spans="2:6" ht="15.75">
      <c r="B15" s="53" t="s">
        <v>12</v>
      </c>
      <c r="C15" s="53"/>
      <c r="D15" s="53"/>
      <c r="E15" s="53"/>
    </row>
    <row r="16" spans="2:6" ht="15.75">
      <c r="B16" s="53" t="s">
        <v>13</v>
      </c>
      <c r="C16" s="53"/>
      <c r="D16" s="53"/>
      <c r="E16" s="53"/>
    </row>
    <row r="18" spans="1:11" ht="15.75">
      <c r="B18" s="1" t="s">
        <v>14</v>
      </c>
    </row>
    <row r="19" spans="1:11" ht="18.75">
      <c r="A19" s="8"/>
      <c r="B19" s="9"/>
      <c r="C19" s="9"/>
      <c r="D19" s="8"/>
      <c r="E19" s="8"/>
      <c r="F19" s="8"/>
      <c r="G19" s="8"/>
      <c r="H19" s="8"/>
      <c r="I19" s="8"/>
      <c r="J19" s="8"/>
      <c r="K19" s="8"/>
    </row>
    <row r="20" spans="1:11">
      <c r="A20" s="56" t="s">
        <v>15</v>
      </c>
      <c r="B20" s="56"/>
      <c r="C20" s="56"/>
      <c r="D20" s="56"/>
      <c r="E20" s="56"/>
      <c r="F20" s="56"/>
      <c r="G20" s="8"/>
      <c r="H20" s="8"/>
      <c r="I20" s="8"/>
      <c r="J20" s="8"/>
      <c r="K20" s="8"/>
    </row>
    <row r="21" spans="1:11">
      <c r="A21" s="57" t="s">
        <v>16</v>
      </c>
      <c r="B21" s="58"/>
      <c r="C21" s="58"/>
      <c r="D21" s="58"/>
      <c r="E21" s="58"/>
      <c r="F21" s="59"/>
      <c r="G21" s="8"/>
      <c r="H21" s="8"/>
      <c r="I21" s="8"/>
      <c r="J21" s="8"/>
      <c r="K21" s="8"/>
    </row>
    <row r="22" spans="1:11">
      <c r="A22" s="10" t="s">
        <v>17</v>
      </c>
      <c r="B22" s="11" t="s">
        <v>18</v>
      </c>
      <c r="C22" s="11" t="s">
        <v>19</v>
      </c>
      <c r="D22" s="11" t="s">
        <v>20</v>
      </c>
      <c r="E22" s="11" t="s">
        <v>21</v>
      </c>
      <c r="F22" s="11" t="s">
        <v>22</v>
      </c>
      <c r="G22" s="8"/>
      <c r="H22" s="8"/>
      <c r="I22" s="8"/>
      <c r="J22" s="8"/>
      <c r="K22" s="8"/>
    </row>
    <row r="23" spans="1:11" ht="27">
      <c r="A23" s="16">
        <v>1</v>
      </c>
      <c r="B23" s="14" t="s">
        <v>23</v>
      </c>
      <c r="C23" s="15" t="s">
        <v>24</v>
      </c>
      <c r="D23" s="17">
        <v>0</v>
      </c>
      <c r="E23" s="18">
        <f>D23*12</f>
        <v>0</v>
      </c>
      <c r="F23" s="18">
        <f>E23*2</f>
        <v>0</v>
      </c>
      <c r="G23" s="8"/>
      <c r="H23" s="8"/>
      <c r="I23" s="8"/>
      <c r="J23" s="8"/>
      <c r="K23" s="8"/>
    </row>
    <row r="24" spans="1:11">
      <c r="A24" s="16">
        <v>2</v>
      </c>
      <c r="B24" s="14" t="s">
        <v>25</v>
      </c>
      <c r="C24" s="15" t="s">
        <v>24</v>
      </c>
      <c r="D24" s="17">
        <v>0</v>
      </c>
      <c r="E24" s="18">
        <f t="shared" ref="E24:E25" si="0">D24*12</f>
        <v>0</v>
      </c>
      <c r="F24" s="18">
        <f t="shared" ref="F24:F25" si="1">E24*2</f>
        <v>0</v>
      </c>
      <c r="G24" s="8"/>
      <c r="H24" s="8"/>
      <c r="I24" s="8"/>
      <c r="J24" s="8"/>
      <c r="K24" s="8"/>
    </row>
    <row r="25" spans="1:11">
      <c r="A25" s="16">
        <v>5</v>
      </c>
      <c r="B25" s="14" t="s">
        <v>26</v>
      </c>
      <c r="C25" s="15" t="s">
        <v>24</v>
      </c>
      <c r="D25" s="66">
        <f>'Item 5'!F4</f>
        <v>0</v>
      </c>
      <c r="E25" s="18">
        <f t="shared" si="0"/>
        <v>0</v>
      </c>
      <c r="F25" s="18">
        <f t="shared" si="1"/>
        <v>0</v>
      </c>
      <c r="G25" s="8" t="s">
        <v>27</v>
      </c>
      <c r="H25" s="8"/>
      <c r="I25" s="8"/>
      <c r="J25" s="8"/>
      <c r="K25" s="8"/>
    </row>
    <row r="26" spans="1:11">
      <c r="A26" s="19" t="s">
        <v>28</v>
      </c>
      <c r="B26" s="20"/>
      <c r="C26" s="20"/>
      <c r="D26" s="20"/>
      <c r="E26" s="21"/>
      <c r="F26" s="22">
        <f>F25+F24+F23</f>
        <v>0</v>
      </c>
      <c r="G26" s="8"/>
      <c r="H26" s="8"/>
      <c r="I26" s="8"/>
      <c r="J26" s="8"/>
      <c r="K26" s="8"/>
    </row>
    <row r="27" spans="1:11">
      <c r="A27" s="23" t="s">
        <v>29</v>
      </c>
      <c r="B27" s="24"/>
      <c r="C27" s="24"/>
      <c r="D27" s="24"/>
      <c r="E27" s="24"/>
      <c r="F27" s="25"/>
      <c r="G27" s="8"/>
      <c r="H27" s="8"/>
      <c r="I27" s="8"/>
      <c r="J27" s="8"/>
      <c r="K27" s="8"/>
    </row>
    <row r="28" spans="1:11">
      <c r="A28" s="26" t="s">
        <v>17</v>
      </c>
      <c r="B28" s="27" t="s">
        <v>18</v>
      </c>
      <c r="C28" s="27" t="s">
        <v>19</v>
      </c>
      <c r="D28" s="27" t="s">
        <v>30</v>
      </c>
      <c r="E28" s="27" t="s">
        <v>31</v>
      </c>
      <c r="F28" s="27" t="s">
        <v>32</v>
      </c>
      <c r="G28" s="8"/>
      <c r="H28" s="8"/>
      <c r="I28" s="8"/>
      <c r="J28" s="8"/>
      <c r="K28" s="8"/>
    </row>
    <row r="29" spans="1:11">
      <c r="A29" s="28">
        <v>3</v>
      </c>
      <c r="B29" s="12" t="s">
        <v>33</v>
      </c>
      <c r="C29" s="13" t="s">
        <v>34</v>
      </c>
      <c r="D29" s="13">
        <v>2</v>
      </c>
      <c r="E29" s="17">
        <v>0</v>
      </c>
      <c r="F29" s="29">
        <f>E29*D29</f>
        <v>0</v>
      </c>
      <c r="G29" s="8"/>
      <c r="H29" s="8"/>
      <c r="I29" s="8"/>
      <c r="J29" s="8"/>
      <c r="K29" s="8"/>
    </row>
    <row r="30" spans="1:11">
      <c r="A30" s="28">
        <v>4</v>
      </c>
      <c r="B30" s="12" t="s">
        <v>35</v>
      </c>
      <c r="C30" s="13" t="s">
        <v>36</v>
      </c>
      <c r="D30" s="13">
        <v>35</v>
      </c>
      <c r="E30" s="17">
        <v>0</v>
      </c>
      <c r="F30" s="29">
        <f>E30*D30</f>
        <v>0</v>
      </c>
      <c r="G30" s="8"/>
      <c r="H30" s="8"/>
      <c r="I30" s="8"/>
      <c r="J30" s="8"/>
      <c r="K30" s="8"/>
    </row>
    <row r="31" spans="1:11">
      <c r="A31" s="30" t="s">
        <v>37</v>
      </c>
      <c r="B31" s="31"/>
      <c r="C31" s="31"/>
      <c r="D31" s="31"/>
      <c r="E31" s="32"/>
      <c r="F31" s="33">
        <f>F30+F29</f>
        <v>0</v>
      </c>
      <c r="G31" s="8"/>
      <c r="H31" s="8"/>
      <c r="I31" s="8"/>
      <c r="J31" s="8"/>
      <c r="K31" s="8"/>
    </row>
    <row r="32" spans="1:11">
      <c r="A32" s="34" t="s">
        <v>38</v>
      </c>
      <c r="B32" s="35"/>
      <c r="C32" s="35"/>
      <c r="D32" s="35"/>
      <c r="E32" s="36"/>
      <c r="F32" s="37">
        <f>F31+F26</f>
        <v>0</v>
      </c>
      <c r="G32" s="8" t="s">
        <v>39</v>
      </c>
      <c r="H32" s="8"/>
      <c r="I32" s="8"/>
      <c r="J32" s="8"/>
      <c r="K32" s="8"/>
    </row>
    <row r="33" spans="1:11" ht="7.5" customHeight="1">
      <c r="A33" s="7"/>
      <c r="B33" s="7"/>
      <c r="C33" s="7"/>
      <c r="D33" s="7"/>
      <c r="E33" s="7"/>
      <c r="F33" s="7"/>
      <c r="G33" s="8"/>
      <c r="H33" s="8"/>
      <c r="I33" s="8"/>
      <c r="J33" s="8"/>
      <c r="K33" s="8"/>
    </row>
    <row r="34" spans="1:11">
      <c r="A34" s="38" t="s">
        <v>40</v>
      </c>
      <c r="B34" s="38"/>
      <c r="C34" s="38"/>
      <c r="D34" s="38"/>
      <c r="E34" s="38"/>
      <c r="F34" s="38"/>
      <c r="G34" s="8"/>
      <c r="H34" s="8"/>
      <c r="I34" s="8"/>
      <c r="J34" s="8"/>
      <c r="K34" s="8"/>
    </row>
    <row r="35" spans="1:11">
      <c r="A35" s="26" t="s">
        <v>17</v>
      </c>
      <c r="B35" s="27" t="s">
        <v>18</v>
      </c>
      <c r="C35" s="27" t="s">
        <v>19</v>
      </c>
      <c r="D35" s="27" t="s">
        <v>20</v>
      </c>
      <c r="E35" s="27" t="s">
        <v>21</v>
      </c>
      <c r="F35" s="27" t="s">
        <v>22</v>
      </c>
      <c r="G35" s="8"/>
      <c r="H35" s="8"/>
      <c r="I35" s="8"/>
      <c r="J35" s="8"/>
      <c r="K35" s="8"/>
    </row>
    <row r="36" spans="1:11">
      <c r="A36" s="16">
        <v>6</v>
      </c>
      <c r="B36" s="14" t="s">
        <v>41</v>
      </c>
      <c r="C36" s="15" t="s">
        <v>24</v>
      </c>
      <c r="D36" s="17">
        <v>0</v>
      </c>
      <c r="E36" s="18">
        <f>D36*12</f>
        <v>0</v>
      </c>
      <c r="F36" s="18">
        <f>E36*2</f>
        <v>0</v>
      </c>
      <c r="G36" s="8" t="s">
        <v>42</v>
      </c>
      <c r="H36" s="8"/>
      <c r="I36" s="8"/>
      <c r="J36" s="8"/>
      <c r="K36" s="8"/>
    </row>
    <row r="37" spans="1:11">
      <c r="A37" s="39" t="s">
        <v>43</v>
      </c>
      <c r="B37" s="40"/>
      <c r="C37" s="40"/>
      <c r="D37" s="40"/>
      <c r="E37" s="41"/>
      <c r="F37" s="42">
        <f>F36</f>
        <v>0</v>
      </c>
      <c r="G37" s="8" t="s">
        <v>44</v>
      </c>
      <c r="H37" s="8"/>
      <c r="I37" s="8"/>
      <c r="J37" s="8"/>
      <c r="K37" s="8"/>
    </row>
    <row r="38" spans="1:11" ht="7.5" customHeight="1">
      <c r="A38" s="7"/>
      <c r="B38" s="7"/>
      <c r="C38" s="7"/>
      <c r="D38" s="7"/>
      <c r="E38" s="7"/>
      <c r="F38" s="7"/>
      <c r="G38" s="8"/>
      <c r="H38" s="8"/>
      <c r="I38" s="8"/>
      <c r="J38" s="8"/>
      <c r="K38" s="8"/>
    </row>
    <row r="39" spans="1:11" ht="15.75">
      <c r="A39" s="43" t="s">
        <v>45</v>
      </c>
      <c r="B39" s="44"/>
      <c r="C39" s="44"/>
      <c r="D39" s="44"/>
      <c r="E39" s="45"/>
      <c r="F39" s="46">
        <f>F37+F32</f>
        <v>0</v>
      </c>
      <c r="G39" s="8" t="s">
        <v>46</v>
      </c>
      <c r="H39" s="8"/>
      <c r="I39" s="8"/>
      <c r="J39" s="8"/>
      <c r="K39" s="8"/>
    </row>
    <row r="40" spans="1:11" ht="15.75" customHeight="1">
      <c r="A40" s="43" t="s">
        <v>47</v>
      </c>
      <c r="B40" s="44"/>
      <c r="C40" s="47" t="s">
        <v>48</v>
      </c>
      <c r="D40" s="47"/>
      <c r="E40" s="47"/>
      <c r="F40" s="48"/>
      <c r="G40" s="8"/>
      <c r="H40" s="8"/>
      <c r="I40" s="8"/>
      <c r="J40" s="8"/>
      <c r="K40" s="8"/>
    </row>
    <row r="42" spans="1:11">
      <c r="B42" s="2" t="s">
        <v>49</v>
      </c>
    </row>
    <row r="43" spans="1:11" ht="15.6" customHeight="1">
      <c r="B43" s="4" t="s">
        <v>50</v>
      </c>
      <c r="C43" s="4"/>
    </row>
    <row r="44" spans="1:11">
      <c r="B44" s="4"/>
      <c r="C44" s="4"/>
    </row>
    <row r="45" spans="1:11" ht="24.6" customHeight="1">
      <c r="B45" s="4"/>
      <c r="C45" s="4"/>
    </row>
    <row r="49" spans="2:2">
      <c r="B49" s="2" t="s">
        <v>51</v>
      </c>
    </row>
    <row r="52" spans="2:2">
      <c r="B52" t="s">
        <v>52</v>
      </c>
    </row>
    <row r="53" spans="2:2">
      <c r="B53" t="s">
        <v>53</v>
      </c>
    </row>
  </sheetData>
  <mergeCells count="23">
    <mergeCell ref="B15:E15"/>
    <mergeCell ref="B16:E16"/>
    <mergeCell ref="B6:E6"/>
    <mergeCell ref="B3:E3"/>
    <mergeCell ref="A40:B40"/>
    <mergeCell ref="C40:F40"/>
    <mergeCell ref="B43:C45"/>
    <mergeCell ref="B9:E9"/>
    <mergeCell ref="B10:E10"/>
    <mergeCell ref="B11:E11"/>
    <mergeCell ref="C12:E12"/>
    <mergeCell ref="C13:E13"/>
    <mergeCell ref="B1:E1"/>
    <mergeCell ref="B14:E14"/>
    <mergeCell ref="A34:F34"/>
    <mergeCell ref="A37:E37"/>
    <mergeCell ref="A39:E39"/>
    <mergeCell ref="A20:F20"/>
    <mergeCell ref="A21:F21"/>
    <mergeCell ref="A26:E26"/>
    <mergeCell ref="A27:F27"/>
    <mergeCell ref="A31:E31"/>
    <mergeCell ref="A32:E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0B397-7229-4737-AF9D-19C616910500}">
  <dimension ref="A1:M4"/>
  <sheetViews>
    <sheetView showGridLines="0" workbookViewId="0">
      <selection activeCell="F4" sqref="F4"/>
    </sheetView>
  </sheetViews>
  <sheetFormatPr defaultRowHeight="15"/>
  <cols>
    <col min="1" max="1" width="6.42578125" customWidth="1"/>
    <col min="2" max="2" width="33.28515625" customWidth="1"/>
    <col min="3" max="3" width="9.28515625" customWidth="1"/>
    <col min="4" max="4" width="15.85546875" customWidth="1"/>
    <col min="5" max="5" width="9.28515625" customWidth="1"/>
    <col min="6" max="6" width="15.85546875" customWidth="1"/>
    <col min="7" max="7" width="14.85546875" customWidth="1"/>
    <col min="8" max="8" width="17.5703125" customWidth="1"/>
  </cols>
  <sheetData>
    <row r="1" spans="1:13" ht="15.75">
      <c r="B1" s="1" t="s">
        <v>54</v>
      </c>
    </row>
    <row r="2" spans="1:13" ht="18.75">
      <c r="A2" s="8"/>
      <c r="B2" s="9"/>
      <c r="C2" s="9"/>
      <c r="D2" s="8"/>
      <c r="E2" s="9"/>
      <c r="F2" s="8"/>
      <c r="G2" s="8"/>
      <c r="H2" s="8"/>
      <c r="I2" s="8"/>
      <c r="J2" s="8"/>
      <c r="K2" s="8"/>
      <c r="L2" s="8"/>
      <c r="M2" s="8"/>
    </row>
    <row r="3" spans="1:13" s="50" customFormat="1">
      <c r="A3" s="61" t="s">
        <v>17</v>
      </c>
      <c r="B3" s="61" t="s">
        <v>18</v>
      </c>
      <c r="C3" s="61" t="s">
        <v>19</v>
      </c>
      <c r="D3" s="61" t="s">
        <v>55</v>
      </c>
      <c r="E3" s="61" t="s">
        <v>30</v>
      </c>
      <c r="F3" s="61" t="s">
        <v>20</v>
      </c>
      <c r="G3" s="61" t="s">
        <v>21</v>
      </c>
      <c r="H3" s="61" t="s">
        <v>22</v>
      </c>
      <c r="I3" s="60"/>
      <c r="J3" s="60"/>
      <c r="K3" s="60"/>
      <c r="L3" s="60"/>
      <c r="M3" s="60"/>
    </row>
    <row r="4" spans="1:13">
      <c r="A4" s="62">
        <v>5</v>
      </c>
      <c r="B4" s="63" t="s">
        <v>56</v>
      </c>
      <c r="C4" s="62" t="s">
        <v>57</v>
      </c>
      <c r="D4" s="64">
        <v>0</v>
      </c>
      <c r="E4" s="62">
        <v>600</v>
      </c>
      <c r="F4" s="65">
        <f>E4*D4</f>
        <v>0</v>
      </c>
      <c r="G4" s="65">
        <f>F4*12</f>
        <v>0</v>
      </c>
      <c r="H4" s="65">
        <f>G4*2</f>
        <v>0</v>
      </c>
      <c r="I4" s="8"/>
      <c r="J4" s="8"/>
      <c r="K4" s="8"/>
      <c r="L4" s="8"/>
      <c r="M4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1"/>
  <sheetViews>
    <sheetView showGridLines="0" tabSelected="1" workbookViewId="0">
      <selection activeCell="G22" sqref="G22"/>
    </sheetView>
  </sheetViews>
  <sheetFormatPr defaultRowHeight="14.45"/>
  <cols>
    <col min="1" max="1" width="48.7109375" style="80" customWidth="1"/>
    <col min="2" max="2" width="10.5703125" style="80" customWidth="1"/>
    <col min="3" max="16384" width="9.140625" style="80"/>
  </cols>
  <sheetData>
    <row r="1" spans="1:2" ht="12">
      <c r="A1" s="81" t="s">
        <v>58</v>
      </c>
      <c r="B1" s="81"/>
    </row>
    <row r="2" spans="1:2" ht="12">
      <c r="A2" s="82" t="s">
        <v>59</v>
      </c>
      <c r="B2" s="82"/>
    </row>
    <row r="3" spans="1:2" ht="12">
      <c r="A3" s="82" t="s">
        <v>60</v>
      </c>
      <c r="B3" s="82"/>
    </row>
    <row r="4" spans="1:2" ht="12">
      <c r="A4" s="82" t="s">
        <v>61</v>
      </c>
      <c r="B4" s="82"/>
    </row>
    <row r="5" spans="1:2" ht="12">
      <c r="A5" s="82" t="s">
        <v>62</v>
      </c>
      <c r="B5" s="82"/>
    </row>
    <row r="6" spans="1:2" ht="12">
      <c r="A6" s="82" t="s">
        <v>63</v>
      </c>
      <c r="B6" s="82"/>
    </row>
    <row r="7" spans="1:2" ht="12">
      <c r="A7" s="67"/>
      <c r="B7" s="67"/>
    </row>
    <row r="8" spans="1:2" ht="12">
      <c r="A8" s="68" t="s">
        <v>64</v>
      </c>
      <c r="B8" s="68"/>
    </row>
    <row r="9" spans="1:2" ht="12">
      <c r="A9" s="68" t="s">
        <v>65</v>
      </c>
      <c r="B9" s="68"/>
    </row>
    <row r="10" spans="1:2" ht="12">
      <c r="A10" s="67"/>
      <c r="B10" s="67"/>
    </row>
    <row r="11" spans="1:2" ht="12">
      <c r="A11" s="67" t="s">
        <v>66</v>
      </c>
      <c r="B11" s="67"/>
    </row>
    <row r="12" spans="1:2" ht="22.5">
      <c r="A12" s="69" t="s">
        <v>67</v>
      </c>
      <c r="B12" s="69" t="s">
        <v>20</v>
      </c>
    </row>
    <row r="13" spans="1:2" ht="12">
      <c r="A13" s="70" t="s">
        <v>68</v>
      </c>
      <c r="B13" s="71"/>
    </row>
    <row r="14" spans="1:2" ht="12">
      <c r="A14" s="72" t="s">
        <v>69</v>
      </c>
      <c r="B14" s="71">
        <v>0</v>
      </c>
    </row>
    <row r="15" spans="1:2" ht="12">
      <c r="A15" s="72" t="s">
        <v>70</v>
      </c>
      <c r="B15" s="71">
        <v>0</v>
      </c>
    </row>
    <row r="16" spans="1:2" ht="12">
      <c r="A16" s="72" t="s">
        <v>71</v>
      </c>
      <c r="B16" s="71">
        <v>0</v>
      </c>
    </row>
    <row r="17" spans="1:2" ht="12">
      <c r="A17" s="72" t="s">
        <v>72</v>
      </c>
      <c r="B17" s="71">
        <v>0</v>
      </c>
    </row>
    <row r="18" spans="1:2" ht="12">
      <c r="A18" s="72" t="s">
        <v>73</v>
      </c>
      <c r="B18" s="71">
        <v>0</v>
      </c>
    </row>
    <row r="19" spans="1:2" ht="12">
      <c r="A19" s="73" t="s">
        <v>74</v>
      </c>
      <c r="B19" s="74">
        <f>SUM(B13:B18)</f>
        <v>0</v>
      </c>
    </row>
    <row r="20" spans="1:2" ht="12">
      <c r="A20" s="72"/>
      <c r="B20" s="72"/>
    </row>
    <row r="21" spans="1:2" ht="12">
      <c r="A21" s="72" t="s">
        <v>75</v>
      </c>
      <c r="B21" s="72"/>
    </row>
    <row r="22" spans="1:2" ht="22.5">
      <c r="A22" s="75" t="s">
        <v>67</v>
      </c>
      <c r="B22" s="75" t="s">
        <v>20</v>
      </c>
    </row>
    <row r="23" spans="1:2" ht="12">
      <c r="A23" s="72" t="s">
        <v>76</v>
      </c>
      <c r="B23" s="71">
        <v>0</v>
      </c>
    </row>
    <row r="24" spans="1:2" ht="12">
      <c r="A24" s="72" t="s">
        <v>77</v>
      </c>
      <c r="B24" s="71">
        <v>0</v>
      </c>
    </row>
    <row r="25" spans="1:2" ht="12">
      <c r="A25" s="72" t="s">
        <v>78</v>
      </c>
      <c r="B25" s="71">
        <v>0</v>
      </c>
    </row>
    <row r="26" spans="1:2" ht="12">
      <c r="A26" s="76" t="s">
        <v>79</v>
      </c>
      <c r="B26" s="77">
        <f>SUM(B23:B25)</f>
        <v>0</v>
      </c>
    </row>
    <row r="27" spans="1:2" ht="12">
      <c r="A27" s="76" t="s">
        <v>80</v>
      </c>
      <c r="B27" s="74">
        <f>B26+B19</f>
        <v>0</v>
      </c>
    </row>
    <row r="28" spans="1:2" ht="12">
      <c r="A28" s="78" t="s">
        <v>81</v>
      </c>
      <c r="B28" s="79"/>
    </row>
    <row r="29" spans="1:2" ht="12">
      <c r="A29" s="76" t="s">
        <v>82</v>
      </c>
      <c r="B29" s="74">
        <f>B27*24</f>
        <v>0</v>
      </c>
    </row>
    <row r="30" spans="1:2" ht="12"/>
    <row r="31" spans="1:2" ht="12"/>
    <row r="32" spans="1:2" ht="12"/>
    <row r="33" ht="12"/>
    <row r="34" ht="12"/>
    <row r="35" ht="12"/>
    <row r="36" ht="12"/>
    <row r="37" ht="12"/>
    <row r="38" ht="12"/>
    <row r="39" ht="12"/>
    <row r="40" ht="12"/>
    <row r="41" ht="12"/>
  </sheetData>
  <mergeCells count="11">
    <mergeCell ref="A1:B1"/>
    <mergeCell ref="A2:B2"/>
    <mergeCell ref="A3:B3"/>
    <mergeCell ref="A4:B4"/>
    <mergeCell ref="A11:B11"/>
    <mergeCell ref="A5:B5"/>
    <mergeCell ref="A6:B6"/>
    <mergeCell ref="A7:B7"/>
    <mergeCell ref="A8:B8"/>
    <mergeCell ref="A9:B9"/>
    <mergeCell ref="A10:B10"/>
  </mergeCells>
  <pageMargins left="0.511811024" right="0.511811024" top="0.78740157499999996" bottom="0.78740157499999996" header="0.31496062000000002" footer="0.31496062000000002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ccfb49-3276-4846-9e7e-ff2b0268ffaf" xsi:nil="true"/>
    <lcf76f155ced4ddcb4097134ff3c332f xmlns="578f2c4f-1379-44d0-a3c2-aeecf773a80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B287347D33774682F00794B3B7B74A" ma:contentTypeVersion="16" ma:contentTypeDescription="Create a new document." ma:contentTypeScope="" ma:versionID="9798c676e974187c0f9ef1116e0b7f3b">
  <xsd:schema xmlns:xsd="http://www.w3.org/2001/XMLSchema" xmlns:xs="http://www.w3.org/2001/XMLSchema" xmlns:p="http://schemas.microsoft.com/office/2006/metadata/properties" xmlns:ns2="578f2c4f-1379-44d0-a3c2-aeecf773a808" xmlns:ns3="35ccfb49-3276-4846-9e7e-ff2b0268ffaf" targetNamespace="http://schemas.microsoft.com/office/2006/metadata/properties" ma:root="true" ma:fieldsID="b2981e429e746970b118a684cd0354c5" ns2:_="" ns3:_="">
    <xsd:import namespace="578f2c4f-1379-44d0-a3c2-aeecf773a808"/>
    <xsd:import namespace="35ccfb49-3276-4846-9e7e-ff2b0268f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f2c4f-1379-44d0-a3c2-aeecf773a8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cfb49-3276-4846-9e7e-ff2b0268ff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19fa290-36ed-4c8d-9d60-3d9e71d1b462}" ma:internalName="TaxCatchAll" ma:showField="CatchAllData" ma:web="35ccfb49-3276-4846-9e7e-ff2b0268ff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D637F5-E3D1-43AE-8EAA-92839F206514}"/>
</file>

<file path=customXml/itemProps2.xml><?xml version="1.0" encoding="utf-8"?>
<ds:datastoreItem xmlns:ds="http://schemas.openxmlformats.org/officeDocument/2006/customXml" ds:itemID="{DE666C25-38A6-490C-97D6-105A647B6E86}"/>
</file>

<file path=customXml/itemProps3.xml><?xml version="1.0" encoding="utf-8"?>
<ds:datastoreItem xmlns:ds="http://schemas.openxmlformats.org/officeDocument/2006/customXml" ds:itemID="{BB05E5CA-17A2-4732-BB4B-12D0D9C1F9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usuariolocal</dc:creator>
  <cp:keywords/>
  <dc:description/>
  <cp:lastModifiedBy>Leandro Martins das Neves</cp:lastModifiedBy>
  <cp:revision/>
  <dcterms:created xsi:type="dcterms:W3CDTF">2021-05-25T12:14:54Z</dcterms:created>
  <dcterms:modified xsi:type="dcterms:W3CDTF">2022-08-23T18:58:14Z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0x01010038B287347D33774682F00794B3B7B74A</vt:lpwstr>
  </property>
  <property fmtid="{D5CDD505-2E9C-101B-9397-08002B2CF9AE}" pid="3" name="MediaServiceImageTags">
    <vt:lpwstr/>
  </property>
</Properties>
</file>